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62\1 výzva\"/>
    </mc:Choice>
  </mc:AlternateContent>
  <xr:revisionPtr revIDLastSave="0" documentId="13_ncr:1_{EDB51C8F-9822-4D82-B8BD-FB111F8F36C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KP!$A$6:$U$12</definedName>
    <definedName name="_xlnm.Print_Area" localSheetId="0">KP!$B$1:$U$15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K9" i="1"/>
  <c r="L10" i="1"/>
  <c r="K11" i="1"/>
  <c r="L11" i="1"/>
  <c r="H8" i="1"/>
  <c r="H9" i="1"/>
  <c r="H10" i="1"/>
  <c r="H11" i="1"/>
  <c r="K7" i="1"/>
  <c r="K10" i="1" l="1"/>
  <c r="L8" i="1"/>
  <c r="L9" i="1"/>
  <c r="H12" i="1"/>
  <c r="H7" i="1"/>
  <c r="L12" i="1" l="1"/>
  <c r="K12" i="1"/>
  <c r="L7" i="1"/>
  <c r="J15" i="1" l="1"/>
  <c r="I15" i="1"/>
</calcChain>
</file>

<file path=xl/sharedStrings.xml><?xml version="1.0" encoding="utf-8"?>
<sst xmlns="http://schemas.openxmlformats.org/spreadsheetml/2006/main" count="56" uniqueCount="48">
  <si>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</si>
  <si>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</si>
  <si>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</si>
  <si>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</si>
  <si>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</si>
  <si>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</si>
  <si>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</si>
  <si>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</si>
  <si>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</si>
  <si>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</si>
  <si>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</si>
  <si>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</si>
  <si>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</si>
  <si>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</si>
  <si>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</si>
  <si>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</si>
  <si>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</si>
  <si>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</si>
  <si>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</si>
  <si>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</si>
  <si>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</si>
  <si>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</si>
  <si>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</si>
  <si>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</si>
  <si>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</si>
  <si>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</si>
  <si>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21 dní</t>
  </si>
  <si>
    <t>Obchodní název + typ</t>
  </si>
  <si>
    <t>NE</t>
  </si>
  <si>
    <t>Příloha č. 2 Kupní smlouvy - technická specifikace
Kancelářské potřeby (II.) 062 - 2024</t>
  </si>
  <si>
    <t>ks</t>
  </si>
  <si>
    <t>Kvalitní průhledný polypropylen, zavírání jedním drukem (patentem) na delší straně.</t>
  </si>
  <si>
    <t>Euroobal A4 - hladký</t>
  </si>
  <si>
    <t>bal</t>
  </si>
  <si>
    <t>Čiré, min. 45 mic., balení 100 ks.</t>
  </si>
  <si>
    <t>Laminátor - do formátu A3</t>
  </si>
  <si>
    <t xml:space="preserve">Laminovací folie A4 /100mic </t>
  </si>
  <si>
    <t>Antistatické, průzračně čiré. Min. 100 listů v balení.</t>
  </si>
  <si>
    <t>Laminovací folie A3/100 mic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</si>
  <si>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</si>
  <si>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</si>
  <si>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Společná faktura</t>
  </si>
  <si>
    <t>NTC - Kateřina Štětková, 
Tel.: 777 321 890,
37763 4731</t>
  </si>
  <si>
    <t>Teslova 9a, 
301 00 Plzeň,
Nové technologie - výzkumné centrum,
budova G</t>
  </si>
  <si>
    <r>
      <t>Obálka plastová PVC s patentem /druk/ A5 -</t>
    </r>
    <r>
      <rPr>
        <b/>
        <sz val="11"/>
        <rFont val="Calibri"/>
        <family val="2"/>
        <charset val="238"/>
      </rPr>
      <t xml:space="preserve"> modrá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</si>
  <si>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žlutá</t>
    </r>
  </si>
  <si>
    <r>
      <t xml:space="preserve">Rychlý profi laminátor s regulací teploty vhodný pro každodenní použití.
Laminuje formát A3 (nebo menší) do laminovací folie o tloušťce 80 až 250 mikronů.
Nahřeje se za 1 - 5 min (dle nastavené tloušťky fólie). 
Laminovací přístroj pro rychlou laminaci dokumentů, fotografií, grafiky, identifikačních karet apod., a to až do formátu A3 (max. šířka laminovaného dokumentu je 330 mm). 
Možnost i studené laminace (COLD). 
</t>
    </r>
    <r>
      <rPr>
        <b/>
        <sz val="11"/>
        <color rgb="FF000000"/>
        <rFont val="Calibri"/>
        <family val="2"/>
        <charset val="238"/>
      </rPr>
      <t>Včetně 15dílné sady</t>
    </r>
    <r>
      <rPr>
        <sz val="11"/>
        <color indexed="8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 xml:space="preserve">laminovacích fólií </t>
    </r>
    <r>
      <rPr>
        <sz val="11"/>
        <color indexed="8"/>
        <rFont val="Calibri"/>
        <family val="2"/>
        <charset val="238"/>
      </rPr>
      <t xml:space="preserve">(3x A4, 4x A5, 4x A6, 4x vizitka). </t>
    </r>
  </si>
  <si>
    <t>GEAPEM-TM05000013 / TAČR Delta 2 Izrael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</si>
</sst>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05">
    <xf numFmtId="0" fontId="0" fillId="0" borderId="0" xfId="0"/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1" fillId="3" borderId="11" xfId="1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19" fillId="3" borderId="11" xfId="1" applyFont="1" applyFill="1" applyBorder="1" applyAlignment="1" applyProtection="1">
      <alignment horizontal="center" vertical="center" wrapText="1"/>
    </xf>
    <xf numFmtId="0" fontId="19" fillId="3" borderId="11" xfId="5" applyFont="1" applyFill="1" applyBorder="1" applyAlignment="1" applyProtection="1">
      <alignment horizontal="left" vertical="center" wrapText="1" indent="1"/>
    </xf>
    <xf numFmtId="0" fontId="15" fillId="4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15" fillId="3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3" xfId="1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19" fillId="3" borderId="13" xfId="1" applyFont="1" applyFill="1" applyBorder="1" applyAlignment="1" applyProtection="1">
      <alignment horizontal="center" vertical="center" wrapText="1"/>
    </xf>
    <xf numFmtId="0" fontId="19" fillId="3" borderId="13" xfId="5" applyFont="1" applyFill="1" applyBorder="1" applyAlignment="1" applyProtection="1">
      <alignment horizontal="left" vertical="center" wrapText="1" indent="1"/>
    </xf>
    <xf numFmtId="0" fontId="15" fillId="4" borderId="9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5" fillId="3" borderId="13" xfId="0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4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15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1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19" fillId="3" borderId="15" xfId="1" applyFont="1" applyFill="1" applyBorder="1" applyAlignment="1" applyProtection="1">
      <alignment horizontal="center" vertical="center" wrapText="1"/>
    </xf>
    <xf numFmtId="0" fontId="19" fillId="3" borderId="15" xfId="5" applyFont="1" applyFill="1" applyBorder="1" applyAlignment="1" applyProtection="1">
      <alignment horizontal="left" vertical="center" wrapText="1" indent="1"/>
    </xf>
    <xf numFmtId="0" fontId="15" fillId="4" borderId="18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15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2"/>
  <sheetViews>
    <sheetView tabSelected="1" topLeftCell="E1" zoomScaleNormal="100" workbookViewId="0">
      <selection activeCell="K12" sqref="K12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49.85546875" style="6" customWidth="1"/>
    <col min="4" max="4" width="12.42578125" style="100" customWidth="1"/>
    <col min="5" max="5" width="11.140625" style="5" customWidth="1"/>
    <col min="6" max="6" width="106.28515625" style="6" customWidth="1"/>
    <col min="7" max="7" width="28.42578125" style="6" customWidth="1"/>
    <col min="8" max="8" width="16.5703125" style="6" hidden="1" customWidth="1"/>
    <col min="9" max="9" width="24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40.5703125" style="2" customWidth="1"/>
    <col min="16" max="16" width="20.28515625" style="2" hidden="1" customWidth="1"/>
    <col min="17" max="17" width="26.28515625" style="2" customWidth="1"/>
    <col min="18" max="18" width="37.85546875" style="2" customWidth="1"/>
    <col min="19" max="19" width="25.28515625" style="2" customWidth="1"/>
    <col min="20" max="20" width="11.140625" style="2" hidden="1" customWidth="1"/>
    <col min="21" max="21" width="34.140625" style="8" customWidth="1"/>
    <col min="22" max="16384" width="9.140625" style="2"/>
  </cols>
  <sheetData>
    <row r="1" spans="1:21" ht="38.25" customHeight="1" x14ac:dyDescent="0.25">
      <c r="B1" s="3" t="s">
        <v>29</v>
      </c>
      <c r="C1" s="4"/>
      <c r="D1" s="4"/>
      <c r="J1" s="7"/>
    </row>
    <row r="2" spans="1:21" ht="18.75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</row>
    <row r="3" spans="1:21" ht="15.75" x14ac:dyDescent="0.25">
      <c r="B3" s="15"/>
      <c r="C3" s="16" t="s">
        <v>0</v>
      </c>
      <c r="D3" s="17"/>
      <c r="E3" s="17"/>
      <c r="F3" s="17"/>
      <c r="G3" s="17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1"/>
      <c r="I4" s="21"/>
      <c r="J4" s="21"/>
      <c r="L4" s="21"/>
      <c r="M4" s="21"/>
      <c r="N4" s="21"/>
      <c r="O4" s="21"/>
      <c r="P4" s="21"/>
      <c r="Q4" s="21"/>
      <c r="R4" s="21"/>
      <c r="S4" s="21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69" customHeight="1" thickTop="1" thickBot="1" x14ac:dyDescent="0.3">
      <c r="A6" s="28"/>
      <c r="B6" s="29" t="s">
        <v>3</v>
      </c>
      <c r="C6" s="30" t="s">
        <v>13</v>
      </c>
      <c r="D6" s="30" t="s">
        <v>4</v>
      </c>
      <c r="E6" s="30" t="s">
        <v>14</v>
      </c>
      <c r="F6" s="30" t="s">
        <v>15</v>
      </c>
      <c r="G6" s="31" t="s">
        <v>27</v>
      </c>
      <c r="H6" s="30" t="s">
        <v>16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17</v>
      </c>
      <c r="N6" s="30" t="s">
        <v>18</v>
      </c>
      <c r="O6" s="30" t="s">
        <v>40</v>
      </c>
      <c r="P6" s="30" t="s">
        <v>19</v>
      </c>
      <c r="Q6" s="33" t="s">
        <v>20</v>
      </c>
      <c r="R6" s="30" t="s">
        <v>21</v>
      </c>
      <c r="S6" s="30" t="s">
        <v>22</v>
      </c>
      <c r="T6" s="30" t="s">
        <v>23</v>
      </c>
      <c r="U6" s="30" t="s">
        <v>24</v>
      </c>
    </row>
    <row r="7" spans="1:21" ht="31.15" customHeight="1" thickTop="1" x14ac:dyDescent="0.25">
      <c r="A7" s="34"/>
      <c r="B7" s="35">
        <v>1</v>
      </c>
      <c r="C7" s="36" t="s">
        <v>44</v>
      </c>
      <c r="D7" s="37">
        <v>20</v>
      </c>
      <c r="E7" s="38" t="s">
        <v>30</v>
      </c>
      <c r="F7" s="39" t="s">
        <v>31</v>
      </c>
      <c r="G7" s="40" t="s">
        <v>28</v>
      </c>
      <c r="H7" s="41">
        <f t="shared" ref="H7:H12" si="0">D7*I7</f>
        <v>320</v>
      </c>
      <c r="I7" s="42">
        <v>16</v>
      </c>
      <c r="J7" s="101"/>
      <c r="K7" s="43">
        <f t="shared" ref="K7:K12" si="1">D7*J7</f>
        <v>0</v>
      </c>
      <c r="L7" s="44" t="str">
        <f t="shared" ref="L7:L12" si="2">IF(ISNUMBER(J7), IF(J7&gt;I7,"NEVYHOVUJE","VYHOVUJE")," ")</f>
        <v xml:space="preserve"> </v>
      </c>
      <c r="M7" s="45" t="s">
        <v>41</v>
      </c>
      <c r="N7" s="46" t="s">
        <v>39</v>
      </c>
      <c r="O7" s="45" t="s">
        <v>47</v>
      </c>
      <c r="P7" s="47"/>
      <c r="Q7" s="45" t="s">
        <v>42</v>
      </c>
      <c r="R7" s="45" t="s">
        <v>43</v>
      </c>
      <c r="S7" s="48" t="s">
        <v>26</v>
      </c>
      <c r="T7" s="47"/>
      <c r="U7" s="46" t="s">
        <v>12</v>
      </c>
    </row>
    <row r="8" spans="1:21" ht="31.15" customHeight="1" x14ac:dyDescent="0.25">
      <c r="A8" s="34"/>
      <c r="B8" s="49">
        <v>2</v>
      </c>
      <c r="C8" s="50" t="s">
        <v>45</v>
      </c>
      <c r="D8" s="51">
        <v>20</v>
      </c>
      <c r="E8" s="52" t="s">
        <v>30</v>
      </c>
      <c r="F8" s="53" t="s">
        <v>31</v>
      </c>
      <c r="G8" s="54"/>
      <c r="H8" s="55">
        <f t="shared" si="0"/>
        <v>400</v>
      </c>
      <c r="I8" s="56">
        <v>20</v>
      </c>
      <c r="J8" s="102"/>
      <c r="K8" s="57">
        <f t="shared" ref="K8:K11" si="3">D8*J8</f>
        <v>0</v>
      </c>
      <c r="L8" s="58" t="str">
        <f t="shared" ref="L8:L11" si="4">IF(ISNUMBER(J8), IF(J8&gt;I8,"NEVYHOVUJE","VYHOVUJE")," ")</f>
        <v xml:space="preserve"> </v>
      </c>
      <c r="M8" s="59"/>
      <c r="N8" s="60"/>
      <c r="O8" s="61"/>
      <c r="P8" s="61"/>
      <c r="Q8" s="62"/>
      <c r="R8" s="62"/>
      <c r="S8" s="63"/>
      <c r="T8" s="61"/>
      <c r="U8" s="60"/>
    </row>
    <row r="9" spans="1:21" ht="31.15" customHeight="1" x14ac:dyDescent="0.25">
      <c r="A9" s="34"/>
      <c r="B9" s="49">
        <v>3</v>
      </c>
      <c r="C9" s="50" t="s">
        <v>32</v>
      </c>
      <c r="D9" s="51">
        <v>2</v>
      </c>
      <c r="E9" s="52" t="s">
        <v>33</v>
      </c>
      <c r="F9" s="53" t="s">
        <v>34</v>
      </c>
      <c r="G9" s="64"/>
      <c r="H9" s="55">
        <f t="shared" si="0"/>
        <v>204</v>
      </c>
      <c r="I9" s="56">
        <v>102</v>
      </c>
      <c r="J9" s="102"/>
      <c r="K9" s="57">
        <f t="shared" si="3"/>
        <v>0</v>
      </c>
      <c r="L9" s="58" t="str">
        <f t="shared" si="4"/>
        <v xml:space="preserve"> </v>
      </c>
      <c r="M9" s="59"/>
      <c r="N9" s="60"/>
      <c r="O9" s="61"/>
      <c r="P9" s="61"/>
      <c r="Q9" s="62"/>
      <c r="R9" s="62"/>
      <c r="S9" s="63"/>
      <c r="T9" s="61"/>
      <c r="U9" s="60"/>
    </row>
    <row r="10" spans="1:21" ht="129.6" customHeight="1" x14ac:dyDescent="0.25">
      <c r="A10" s="34"/>
      <c r="B10" s="49">
        <v>4</v>
      </c>
      <c r="C10" s="50" t="s">
        <v>35</v>
      </c>
      <c r="D10" s="51">
        <v>1</v>
      </c>
      <c r="E10" s="52" t="s">
        <v>30</v>
      </c>
      <c r="F10" s="53" t="s">
        <v>46</v>
      </c>
      <c r="G10" s="1"/>
      <c r="H10" s="55">
        <f t="shared" si="0"/>
        <v>3000</v>
      </c>
      <c r="I10" s="56">
        <v>3000</v>
      </c>
      <c r="J10" s="102"/>
      <c r="K10" s="57">
        <f t="shared" si="3"/>
        <v>0</v>
      </c>
      <c r="L10" s="58" t="str">
        <f t="shared" si="4"/>
        <v xml:space="preserve"> </v>
      </c>
      <c r="M10" s="59"/>
      <c r="N10" s="60"/>
      <c r="O10" s="61"/>
      <c r="P10" s="61"/>
      <c r="Q10" s="62"/>
      <c r="R10" s="62"/>
      <c r="S10" s="63"/>
      <c r="T10" s="61"/>
      <c r="U10" s="60"/>
    </row>
    <row r="11" spans="1:21" ht="31.15" customHeight="1" x14ac:dyDescent="0.25">
      <c r="A11" s="34"/>
      <c r="B11" s="49">
        <v>5</v>
      </c>
      <c r="C11" s="50" t="s">
        <v>36</v>
      </c>
      <c r="D11" s="51">
        <v>1</v>
      </c>
      <c r="E11" s="52" t="s">
        <v>33</v>
      </c>
      <c r="F11" s="53" t="s">
        <v>37</v>
      </c>
      <c r="G11" s="65" t="s">
        <v>28</v>
      </c>
      <c r="H11" s="66">
        <f t="shared" si="0"/>
        <v>260</v>
      </c>
      <c r="I11" s="67">
        <v>260</v>
      </c>
      <c r="J11" s="103"/>
      <c r="K11" s="68">
        <f t="shared" si="3"/>
        <v>0</v>
      </c>
      <c r="L11" s="69" t="str">
        <f t="shared" si="4"/>
        <v xml:space="preserve"> </v>
      </c>
      <c r="M11" s="59"/>
      <c r="N11" s="60"/>
      <c r="O11" s="61"/>
      <c r="P11" s="61"/>
      <c r="Q11" s="62"/>
      <c r="R11" s="62"/>
      <c r="S11" s="63"/>
      <c r="T11" s="61"/>
      <c r="U11" s="60"/>
    </row>
    <row r="12" spans="1:21" ht="31.15" customHeight="1" thickBot="1" x14ac:dyDescent="0.3">
      <c r="A12" s="28"/>
      <c r="B12" s="70">
        <v>6</v>
      </c>
      <c r="C12" s="71" t="s">
        <v>38</v>
      </c>
      <c r="D12" s="72">
        <v>1</v>
      </c>
      <c r="E12" s="73" t="s">
        <v>33</v>
      </c>
      <c r="F12" s="74" t="s">
        <v>37</v>
      </c>
      <c r="G12" s="75"/>
      <c r="H12" s="76">
        <f t="shared" si="0"/>
        <v>560</v>
      </c>
      <c r="I12" s="77">
        <v>560</v>
      </c>
      <c r="J12" s="104"/>
      <c r="K12" s="78">
        <f t="shared" si="1"/>
        <v>0</v>
      </c>
      <c r="L12" s="79" t="str">
        <f t="shared" si="2"/>
        <v xml:space="preserve"> </v>
      </c>
      <c r="M12" s="80"/>
      <c r="N12" s="81"/>
      <c r="O12" s="82"/>
      <c r="P12" s="82"/>
      <c r="Q12" s="83"/>
      <c r="R12" s="83"/>
      <c r="S12" s="84"/>
      <c r="T12" s="82"/>
      <c r="U12" s="81"/>
    </row>
    <row r="13" spans="1:21" ht="16.5" thickTop="1" thickBot="1" x14ac:dyDescent="0.3">
      <c r="C13" s="2"/>
      <c r="D13" s="2"/>
      <c r="E13" s="2"/>
      <c r="F13" s="2"/>
      <c r="G13" s="2"/>
      <c r="H13" s="2"/>
      <c r="K13" s="85"/>
    </row>
    <row r="14" spans="1:21" ht="60.75" customHeight="1" thickTop="1" thickBot="1" x14ac:dyDescent="0.3">
      <c r="B14" s="86" t="s">
        <v>9</v>
      </c>
      <c r="C14" s="86"/>
      <c r="D14" s="86"/>
      <c r="E14" s="86"/>
      <c r="F14" s="86"/>
      <c r="G14" s="17"/>
      <c r="H14" s="87"/>
      <c r="I14" s="88" t="s">
        <v>10</v>
      </c>
      <c r="J14" s="89" t="s">
        <v>11</v>
      </c>
      <c r="K14" s="90"/>
      <c r="L14" s="91"/>
      <c r="T14" s="26"/>
      <c r="U14" s="92"/>
    </row>
    <row r="15" spans="1:21" ht="33" customHeight="1" thickTop="1" thickBot="1" x14ac:dyDescent="0.3">
      <c r="B15" s="93" t="s">
        <v>25</v>
      </c>
      <c r="C15" s="93"/>
      <c r="D15" s="93"/>
      <c r="E15" s="93"/>
      <c r="F15" s="93"/>
      <c r="G15" s="94"/>
      <c r="H15" s="95"/>
      <c r="I15" s="96">
        <f>SUM(H7:H12)</f>
        <v>4744</v>
      </c>
      <c r="J15" s="97">
        <f>SUM(K7:K12)</f>
        <v>0</v>
      </c>
      <c r="K15" s="98"/>
      <c r="L15" s="99"/>
    </row>
    <row r="16" spans="1:21" ht="14.25" customHeight="1" thickTop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RntpjChY1C4XA6IHDNgvQS/rX6kvvOwS3XMBdEs59fO0dseatDyJUB2SkmyccQumDTzxrIT/RYkYjdisvxkAmQ==" saltValue="780Ysl4bXE0+oO/qTkwflg==" spinCount="100000" sheet="1" objects="1" scenarios="1"/>
  <mergeCells count="16">
    <mergeCell ref="B1:D1"/>
    <mergeCell ref="J14:L14"/>
    <mergeCell ref="G7:G9"/>
    <mergeCell ref="G11:G12"/>
    <mergeCell ref="M7:M12"/>
    <mergeCell ref="P7:P12"/>
    <mergeCell ref="U7:U12"/>
    <mergeCell ref="B15:F15"/>
    <mergeCell ref="J15:L15"/>
    <mergeCell ref="B14:F14"/>
    <mergeCell ref="N7:N12"/>
    <mergeCell ref="O7:O12"/>
    <mergeCell ref="S7:S12"/>
    <mergeCell ref="T7:T12"/>
    <mergeCell ref="Q7:Q12"/>
    <mergeCell ref="R7:R12"/>
  </mergeCells>
  <conditionalFormatting sqref="B7:B12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:D12">
    <cfRule type="containsBlanks" dxfId="9" priority="26">
      <formula>LEN(TRIM(D7))=0</formula>
    </cfRule>
  </conditionalFormatting>
  <conditionalFormatting sqref="G7 G10:G11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:J12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:L12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2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2023-09-11T06:12:11Z</cp:lastPrinted>
  <dcterms:created xsi:type="dcterms:W3CDTF">2014-03-05T12:43:32Z</dcterms:created>
  <dcterms:modified xsi:type="dcterms:W3CDTF">2024-11-06T07:14:31Z</dcterms:modified>
</cp:coreProperties>
</file>